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2" activeTab="10"/>
  </bookViews>
  <sheets>
    <sheet name="1517367 субв." sheetId="1" r:id="rId1"/>
    <sheet name="1517367 ін. субв." sheetId="2" r:id="rId2"/>
    <sheet name="спів. ДФРР " sheetId="3" r:id="rId3"/>
    <sheet name="ДФРР" sheetId="4" r:id="rId4"/>
    <sheet name="1517363 (2)" sheetId="5" r:id="rId5"/>
    <sheet name="1517363" sheetId="6" r:id="rId6"/>
    <sheet name="1517310" sheetId="7" r:id="rId7"/>
    <sheet name="1518313" sheetId="8" r:id="rId8"/>
    <sheet name="1517462" sheetId="9" r:id="rId9"/>
    <sheet name="1517321" sheetId="10" r:id="rId10"/>
    <sheet name="1510180 (суб)" sheetId="11" r:id="rId11"/>
  </sheets>
  <definedNames/>
  <calcPr fullCalcOnLoad="1"/>
</workbook>
</file>

<file path=xl/sharedStrings.xml><?xml version="1.0" encoding="utf-8"?>
<sst xmlns="http://schemas.openxmlformats.org/spreadsheetml/2006/main" count="164" uniqueCount="57">
  <si>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</si>
  <si>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</si>
  <si>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</si>
  <si>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</si>
  <si>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</si>
  <si>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</si>
  <si>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</si>
  <si>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</si>
  <si>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</si>
  <si>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</si>
  <si>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</si>
  <si>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</si>
  <si>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</si>
  <si>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</si>
  <si>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</si>
  <si>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</si>
  <si>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</si>
  <si>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</si>
  <si>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</si>
  <si>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</si>
  <si>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</si>
  <si>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</si>
  <si>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</si>
  <si>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</si>
  <si>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</si>
  <si>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</si>
  <si>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2020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01.01.2020 році по КПКВК 1517367</t>
  </si>
  <si>
    <t>Перелік видатків, які у 2020 році фінансуються за рахунок залишку іншої субвенції,  який склався на 01.01.2020 та іншої субвенції наданої місцевими бюджетами по КПКВК 1517367</t>
  </si>
  <si>
    <t>Перелік видатків, які у 2020 році фінансуються за рахунок іншої субвенції, наданої Носівським міським бюджетом до загального фонду обласного бюджету по КПКВК 1510180</t>
  </si>
  <si>
    <t>Забезпечення охорони приміщеннь обєкта незавершеного будівництва Носівської ЗОШ І-ІІІ ст. №5 на 2017-2020 роки</t>
  </si>
  <si>
    <t>Забезпечення електроенергією обєкта незавершеного будівництва Носівської ЗОШ І-ІІІ ст. №5 на 2017-2020 роки</t>
  </si>
  <si>
    <t>Забезпечення опалення приміщеннь обєкта незавершеного будівництва Носівської ЗОШ І-ІІІ ст. №5 на 2017-2020 роки</t>
  </si>
  <si>
    <t>Корегування проектної документації по обєкту "Будівництво школи №5 по вул. Вокальна, 115 в м. Носівка"</t>
  </si>
  <si>
    <t>Перелік видатків, які у 2020 році фінансуються за рахунок іншої субвенції по КПКВК 1517321</t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</si>
  <si>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</si>
  <si>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Мринська сільська лікарська амбулаторія загальної практики сімейної медицини по вул.Малінка, 15 в </t>
    </r>
    <r>
      <rPr>
        <b/>
        <sz val="8"/>
        <rFont val="Times New Roman"/>
        <family val="1"/>
      </rPr>
      <t>с.Мрин</t>
    </r>
    <r>
      <rPr>
        <sz val="8"/>
        <rFont val="Times New Roman"/>
        <family val="1"/>
      </rPr>
      <t xml:space="preserve"> Носівського р-ну - капітальний ремонтприміщення із застосуванням енергозберігаючих технологій</t>
    </r>
  </si>
  <si>
    <r>
      <t xml:space="preserve">Новобасанська сільська лікарська амбулаторія по вул.Шевченка, 34 в </t>
    </r>
    <r>
      <rPr>
        <b/>
        <sz val="8"/>
        <rFont val="Times New Roman"/>
        <family val="1"/>
      </rPr>
      <t>с.Нова Басань</t>
    </r>
    <r>
      <rPr>
        <sz val="8"/>
        <rFont val="Times New Roman"/>
        <family val="1"/>
      </rPr>
      <t xml:space="preserve"> Бобровицького р-ну Чернігівської області - капітальний ремонтприміщення із застосуванням енергозберігаючих технологій</t>
    </r>
  </si>
  <si>
    <t>Експлуатаційне утримання та поточний ремонт автомобільних доріг загального користування місцевого значення</t>
  </si>
  <si>
    <t>Капітальний ремонт автомобільних доріг</t>
  </si>
  <si>
    <t xml:space="preserve">Перелік видатків, які у 2020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</si>
  <si>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Будівництво школи №5 по вул.Вокзальна, 115 м.Носівка</t>
  </si>
  <si>
    <t>Будівництво автомобільних доріг</t>
  </si>
  <si>
    <t>Перелік видатків, які у 2020 році будуть проводитися за рахунок державного фонду регіонального розвитку</t>
  </si>
  <si>
    <t>Будівля головного корпусу комунально-лікувального профілактичного закладу "Чернігівська обласна дитяча лікарня" по вул.Пирогова, 16 в м. Чернігові - капітальний ремонт із застосуванням енергозберігаючих технологій по комплексній термомодернізації</t>
  </si>
  <si>
    <t>Григорівська загальноосвітня школа І-ІІІ ступеня на 11 класів у с.Григорівка Бахмацького району - будівництво з виділенням черговості (коригування) перша, друга черги)</t>
  </si>
  <si>
    <t>Перелік видатків, які у 2020 році фінансуються за рахунокіншої субвенції, які будуть реалізовуватися за рахунок коштів співфінансування державного фонду регіонального розвитку по КПКВК 1517361</t>
  </si>
  <si>
    <t>Журавська загальноосвітня школа І-ІІІ ступеня імені Г.Ф.Вороного у с.Журавка Варвинського району - реконструкція із впровадженням комплексних заходів з теплореновації з виділенням черговості (друга черга)</t>
  </si>
  <si>
    <t>Перелік видатків, які у 2020 році фінансуються за рахунок коштів фонду охорони навколишнього природного середовища по КПКВК 1518313</t>
  </si>
  <si>
    <t>Реконструкція каналізаційних мереж по вул.Незалежності, Некрасова, Сновській у м. Сновськ Чернігівської області ( в т.ч. на оплату коригування проектної документації та державної експертизи)</t>
  </si>
  <si>
    <t>Будівництво систеим водовідведення по вул. Незалежності в м. Ніжин Чернігівської області</t>
  </si>
  <si>
    <t>Реконструкція блоку ємностей очисних споруд в м. Ічня Чернігівської області</t>
  </si>
  <si>
    <t>Перелік видатків, які у 2020 році фінансуються за рахунок коштів іншої субвенції та залишку іншої субвенції по КПКВК 1517310</t>
  </si>
  <si>
    <t>Перелік видатків, які у 2020 році фінансуються за рахунок субвенції на здійснення заходів щодо соціально-економічного роозвитку окремих територій по КПКВК 1517363</t>
  </si>
  <si>
    <t>Капітальний ремонт прибудови спорткомплексу до будівлі дитячої спортивної школи "Чернігівської обласної комплексної дитячо-юнацької спортивної школи" за адресою: м.Чернігів, Проспект Перемоги, 110а</t>
  </si>
  <si>
    <t>Капітальний ремонт будівлі Спеціальної дитячо-юнацької школи олімпійського резерву з футболу "Юність" за адресою: м.Чернігів, проспект Перемоги, 110</t>
  </si>
  <si>
    <t>Реконструкція дитячого садка в с.Богданівка, вул.Широка, 30 Прилуцького району Чернігівської області (в т.ч. оплата проектно-вишукувальних робіт та експертиз)</t>
  </si>
  <si>
    <t>Перелік видатків, які у 2020 році фінансуються за рахунок співфінансування субвенції на здійснення заходів щодо соціально-економічного роозвитку окремих територій по КПКВК 1517363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</si>
</sst>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32" borderId="13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4" fontId="1" fillId="32" borderId="1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32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24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9" t="s">
        <v>26</v>
      </c>
      <c r="B1" s="29"/>
      <c r="C1" s="29"/>
      <c r="D1" s="29"/>
    </row>
    <row r="2" spans="1:4" ht="45.75" customHeight="1">
      <c r="A2" s="31"/>
      <c r="B2" s="31"/>
      <c r="C2" s="31"/>
      <c r="D2" s="31"/>
    </row>
    <row r="3" spans="1:5" ht="19.5" customHeight="1">
      <c r="A3" s="30">
        <v>44172</v>
      </c>
      <c r="B3" s="31"/>
      <c r="C3" s="31"/>
      <c r="D3" s="31"/>
      <c r="E3" s="6"/>
    </row>
    <row r="4" spans="1:4" ht="12.75" customHeight="1">
      <c r="A4" s="28" t="s">
        <v>7</v>
      </c>
      <c r="B4" s="9" t="s">
        <v>0</v>
      </c>
      <c r="C4" s="9" t="s">
        <v>3</v>
      </c>
      <c r="D4" s="9" t="s">
        <v>5</v>
      </c>
    </row>
    <row r="5" spans="1:4" ht="12.75">
      <c r="A5" s="28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1445004.7</v>
      </c>
      <c r="C6" s="17">
        <v>1444760.1799999997</v>
      </c>
      <c r="D6" s="13">
        <f aca="true" t="shared" si="0" ref="D6:D22">B6-C6</f>
        <v>244.52000000025146</v>
      </c>
      <c r="E6" s="2"/>
    </row>
    <row r="7" spans="1:5" ht="56.25">
      <c r="A7" s="12" t="s">
        <v>9</v>
      </c>
      <c r="B7" s="14">
        <v>2308210.9</v>
      </c>
      <c r="C7" s="17">
        <v>1906927.5399999996</v>
      </c>
      <c r="D7" s="8">
        <f t="shared" si="0"/>
        <v>401283.36000000034</v>
      </c>
      <c r="E7" s="2"/>
    </row>
    <row r="8" spans="1:5" ht="56.25">
      <c r="A8" s="12" t="s">
        <v>10</v>
      </c>
      <c r="B8" s="14">
        <v>2923951.06</v>
      </c>
      <c r="C8" s="17">
        <v>513393.00999999995</v>
      </c>
      <c r="D8" s="8">
        <f t="shared" si="0"/>
        <v>2410558.0500000003</v>
      </c>
      <c r="E8" s="2"/>
    </row>
    <row r="9" spans="1:5" ht="56.25">
      <c r="A9" s="12" t="s">
        <v>11</v>
      </c>
      <c r="B9" s="14">
        <v>1294321.47</v>
      </c>
      <c r="C9" s="17">
        <v>1099093.21</v>
      </c>
      <c r="D9" s="8">
        <f t="shared" si="0"/>
        <v>195228.26</v>
      </c>
      <c r="E9" s="2"/>
    </row>
    <row r="10" spans="1:5" ht="56.25">
      <c r="A10" s="12" t="s">
        <v>12</v>
      </c>
      <c r="B10" s="14">
        <v>2458326.94</v>
      </c>
      <c r="C10" s="17">
        <v>1058506.51</v>
      </c>
      <c r="D10" s="8">
        <f t="shared" si="0"/>
        <v>1399820.43</v>
      </c>
      <c r="E10" s="2"/>
    </row>
    <row r="11" spans="1:5" ht="56.25">
      <c r="A11" s="12" t="s">
        <v>13</v>
      </c>
      <c r="B11" s="14">
        <v>2838399.58</v>
      </c>
      <c r="C11" s="17">
        <v>1247955.96</v>
      </c>
      <c r="D11" s="8">
        <f t="shared" si="0"/>
        <v>1590443.62</v>
      </c>
      <c r="E11" s="2"/>
    </row>
    <row r="12" spans="1:5" ht="56.25">
      <c r="A12" s="12" t="s">
        <v>14</v>
      </c>
      <c r="B12" s="14">
        <v>1016934.74</v>
      </c>
      <c r="C12" s="17">
        <v>1016605.95</v>
      </c>
      <c r="D12" s="8">
        <f t="shared" si="0"/>
        <v>328.79000000003725</v>
      </c>
      <c r="E12" s="2"/>
    </row>
    <row r="13" spans="1:5" ht="56.25">
      <c r="A13" s="12" t="s">
        <v>15</v>
      </c>
      <c r="B13" s="14">
        <v>4990425.96</v>
      </c>
      <c r="C13" s="17">
        <v>4642363.280000001</v>
      </c>
      <c r="D13" s="8">
        <f t="shared" si="0"/>
        <v>348062.67999999877</v>
      </c>
      <c r="E13" s="2"/>
    </row>
    <row r="14" spans="1:5" ht="56.25">
      <c r="A14" s="12" t="s">
        <v>16</v>
      </c>
      <c r="B14" s="14">
        <v>2374623.1399999997</v>
      </c>
      <c r="C14" s="17">
        <v>2335454.7199999997</v>
      </c>
      <c r="D14" s="8">
        <f t="shared" si="0"/>
        <v>39168.419999999925</v>
      </c>
      <c r="E14" s="2"/>
    </row>
    <row r="15" spans="1:5" ht="56.25">
      <c r="A15" s="12" t="s">
        <v>17</v>
      </c>
      <c r="B15" s="16">
        <v>2153853.59</v>
      </c>
      <c r="C15" s="18">
        <v>2109873.45</v>
      </c>
      <c r="D15" s="8">
        <f t="shared" si="0"/>
        <v>43980.139999999665</v>
      </c>
      <c r="E15" s="2"/>
    </row>
    <row r="16" spans="1:5" ht="56.25">
      <c r="A16" s="12" t="s">
        <v>18</v>
      </c>
      <c r="B16" s="16">
        <v>981246.53</v>
      </c>
      <c r="C16" s="18">
        <v>977489.2100000001</v>
      </c>
      <c r="D16" s="8">
        <f t="shared" si="0"/>
        <v>3757.319999999949</v>
      </c>
      <c r="E16" s="2"/>
    </row>
    <row r="17" spans="1:5" ht="56.25">
      <c r="A17" s="12" t="s">
        <v>19</v>
      </c>
      <c r="B17" s="14">
        <v>1500505.1099999999</v>
      </c>
      <c r="C17" s="19">
        <v>1251520.0599999998</v>
      </c>
      <c r="D17" s="8">
        <f t="shared" si="0"/>
        <v>248985.05000000005</v>
      </c>
      <c r="E17" s="2"/>
    </row>
    <row r="18" spans="1:5" ht="56.25">
      <c r="A18" s="12" t="s">
        <v>20</v>
      </c>
      <c r="B18" s="14">
        <v>2125705.35</v>
      </c>
      <c r="C18" s="18">
        <v>1039230.6699999999</v>
      </c>
      <c r="D18" s="8">
        <f t="shared" si="0"/>
        <v>1086474.6800000002</v>
      </c>
      <c r="E18" s="2"/>
    </row>
    <row r="19" spans="1:5" ht="56.25">
      <c r="A19" s="12" t="s">
        <v>21</v>
      </c>
      <c r="B19" s="14">
        <v>1697246.8900000001</v>
      </c>
      <c r="C19" s="18">
        <v>1674920.15</v>
      </c>
      <c r="D19" s="8">
        <f t="shared" si="0"/>
        <v>22326.740000000224</v>
      </c>
      <c r="E19" s="2"/>
    </row>
    <row r="20" spans="1:5" ht="56.25">
      <c r="A20" s="12" t="s">
        <v>22</v>
      </c>
      <c r="B20" s="14">
        <v>1025841.5700000001</v>
      </c>
      <c r="C20" s="17">
        <v>971101.06</v>
      </c>
      <c r="D20" s="8">
        <f t="shared" si="0"/>
        <v>54740.51000000001</v>
      </c>
      <c r="E20" s="2"/>
    </row>
    <row r="21" spans="1:5" ht="56.25">
      <c r="A21" s="12" t="s">
        <v>23</v>
      </c>
      <c r="B21" s="14">
        <v>1172127.49</v>
      </c>
      <c r="C21" s="17">
        <v>1161310.66</v>
      </c>
      <c r="D21" s="8">
        <f t="shared" si="0"/>
        <v>10816.830000000075</v>
      </c>
      <c r="E21" s="2"/>
    </row>
    <row r="22" spans="1:5" ht="56.25">
      <c r="A22" s="12" t="s">
        <v>24</v>
      </c>
      <c r="B22" s="14">
        <v>1689492.2</v>
      </c>
      <c r="C22" s="17">
        <v>1688738.7899999996</v>
      </c>
      <c r="D22" s="8">
        <f t="shared" si="0"/>
        <v>753.4100000003818</v>
      </c>
      <c r="E22" s="2"/>
    </row>
    <row r="23" spans="1:5" ht="56.25">
      <c r="A23" s="12" t="s">
        <v>25</v>
      </c>
      <c r="B23" s="14">
        <v>1073206.03</v>
      </c>
      <c r="C23" s="18">
        <v>1052951.9500000002</v>
      </c>
      <c r="D23" s="8">
        <f>B23-C23</f>
        <v>20254.07999999984</v>
      </c>
      <c r="E23" s="2"/>
    </row>
    <row r="24" spans="1:5" ht="56.25">
      <c r="A24" s="22" t="s">
        <v>34</v>
      </c>
      <c r="B24" s="14">
        <v>4785008</v>
      </c>
      <c r="C24" s="17">
        <v>1741719.3699999999</v>
      </c>
      <c r="D24" s="8">
        <f>B24-C24</f>
        <v>3043288.63</v>
      </c>
      <c r="E24" s="2"/>
    </row>
    <row r="25" spans="1:5" ht="56.25">
      <c r="A25" s="22" t="s">
        <v>35</v>
      </c>
      <c r="B25" s="14">
        <v>1260000</v>
      </c>
      <c r="C25" s="17">
        <v>1163565</v>
      </c>
      <c r="D25" s="8">
        <f>B25-C25</f>
        <v>96435</v>
      </c>
      <c r="E25" s="2"/>
    </row>
    <row r="26" spans="1:5" ht="56.25">
      <c r="A26" s="22" t="s">
        <v>36</v>
      </c>
      <c r="B26" s="14">
        <v>2835000</v>
      </c>
      <c r="C26" s="18">
        <v>1709413.8299999998</v>
      </c>
      <c r="D26" s="8">
        <f>B26-C26</f>
        <v>1125586.1700000002</v>
      </c>
      <c r="E26" s="2"/>
    </row>
    <row r="27" spans="1:4" ht="17.25" customHeight="1">
      <c r="A27" s="4" t="s">
        <v>4</v>
      </c>
      <c r="B27" s="3">
        <f>SUM(B6:B26)</f>
        <v>43949431.25000001</v>
      </c>
      <c r="C27" s="3">
        <f>SUM(C6:C26)</f>
        <v>31806894.559999995</v>
      </c>
      <c r="D27" s="3">
        <f>SUM(D6:D26)</f>
        <v>12142536.69</v>
      </c>
    </row>
    <row r="28" spans="1:4" ht="12.75">
      <c r="A28" s="1"/>
      <c r="B28" s="5"/>
      <c r="C28" s="27"/>
      <c r="D28" s="27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2" t="s">
        <v>33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44172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22.5">
      <c r="A6" s="12" t="s">
        <v>40</v>
      </c>
      <c r="B6" s="20">
        <v>1330000</v>
      </c>
      <c r="C6" s="7">
        <v>1318463.41</v>
      </c>
      <c r="D6" s="8">
        <f>B6-C6</f>
        <v>11536.590000000084</v>
      </c>
    </row>
    <row r="7" spans="1:4" ht="33.75">
      <c r="A7" s="12" t="s">
        <v>32</v>
      </c>
      <c r="B7" s="20">
        <v>45000</v>
      </c>
      <c r="C7" s="7">
        <v>45000</v>
      </c>
      <c r="D7" s="8">
        <f>B7-C7</f>
        <v>0</v>
      </c>
    </row>
    <row r="8" spans="1:4" ht="17.25" customHeight="1">
      <c r="A8" s="4" t="s">
        <v>4</v>
      </c>
      <c r="B8" s="3">
        <f>SUM(B6:B7)</f>
        <v>1375000</v>
      </c>
      <c r="C8" s="3">
        <f>SUM(C6:C7)</f>
        <v>1363463.41</v>
      </c>
      <c r="D8" s="3">
        <f>SUM(D6:D7)</f>
        <v>11536.590000000084</v>
      </c>
    </row>
    <row r="9" spans="1:4" ht="12.75">
      <c r="A9" s="1"/>
      <c r="B9" s="5"/>
      <c r="C9" s="27"/>
      <c r="D9" s="27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2" t="s">
        <v>28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44172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33.75">
      <c r="A6" s="12" t="s">
        <v>29</v>
      </c>
      <c r="B6" s="20">
        <v>208464.1</v>
      </c>
      <c r="C6" s="7">
        <v>208464.1</v>
      </c>
      <c r="D6" s="8">
        <f>B6-C6</f>
        <v>0</v>
      </c>
    </row>
    <row r="7" spans="1:4" ht="33.75">
      <c r="A7" s="12" t="s">
        <v>30</v>
      </c>
      <c r="B7" s="20">
        <v>259415.9</v>
      </c>
      <c r="C7" s="7">
        <v>244410.97</v>
      </c>
      <c r="D7" s="8">
        <f>B7-C7</f>
        <v>15004.929999999993</v>
      </c>
    </row>
    <row r="8" spans="1:5" ht="33.75">
      <c r="A8" s="12" t="s">
        <v>31</v>
      </c>
      <c r="B8" s="21">
        <v>274000</v>
      </c>
      <c r="C8" s="7">
        <v>274000</v>
      </c>
      <c r="D8" s="8">
        <f>B8-C8</f>
        <v>0</v>
      </c>
      <c r="E8" s="2"/>
    </row>
    <row r="9" spans="1:4" ht="17.25" customHeight="1">
      <c r="A9" s="4" t="s">
        <v>4</v>
      </c>
      <c r="B9" s="3">
        <f>SUM(B6:B8)</f>
        <v>741880</v>
      </c>
      <c r="C9" s="3">
        <f>SUM(C6:C8)</f>
        <v>726875.0700000001</v>
      </c>
      <c r="D9" s="3">
        <f>SUM(D6:D8)</f>
        <v>15004.929999999993</v>
      </c>
    </row>
    <row r="10" spans="1:4" ht="12.75">
      <c r="A10" s="1"/>
      <c r="B10" s="5"/>
      <c r="C10" s="27"/>
      <c r="D10" s="27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23" activePane="bottomLeft" state="frozen"/>
      <selection pane="topLeft" activeCell="A1" sqref="A1"/>
      <selection pane="bottomLeft" activeCell="C6" sqref="C6:C2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9" t="s">
        <v>27</v>
      </c>
      <c r="B1" s="29"/>
      <c r="C1" s="29"/>
      <c r="D1" s="29"/>
    </row>
    <row r="2" spans="1:4" ht="45.75" customHeight="1">
      <c r="A2" s="31"/>
      <c r="B2" s="31"/>
      <c r="C2" s="31"/>
      <c r="D2" s="31"/>
    </row>
    <row r="3" spans="1:5" ht="19.5" customHeight="1">
      <c r="A3" s="30">
        <v>44172</v>
      </c>
      <c r="B3" s="31"/>
      <c r="C3" s="31"/>
      <c r="D3" s="31"/>
      <c r="E3" s="6"/>
    </row>
    <row r="4" spans="1:4" ht="12.75" customHeight="1">
      <c r="A4" s="28" t="s">
        <v>7</v>
      </c>
      <c r="B4" s="9" t="s">
        <v>0</v>
      </c>
      <c r="C4" s="9" t="s">
        <v>3</v>
      </c>
      <c r="D4" s="9" t="s">
        <v>5</v>
      </c>
    </row>
    <row r="5" spans="1:4" ht="12.75">
      <c r="A5" s="28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216880.04</v>
      </c>
      <c r="C6" s="17">
        <v>160528.92</v>
      </c>
      <c r="D6" s="13">
        <f aca="true" t="shared" si="0" ref="D6:D22">B6-C6</f>
        <v>56351.119999999995</v>
      </c>
      <c r="E6" s="2"/>
    </row>
    <row r="7" spans="1:5" ht="56.25">
      <c r="A7" s="12" t="s">
        <v>9</v>
      </c>
      <c r="B7" s="14">
        <v>334089.98</v>
      </c>
      <c r="C7" s="17">
        <v>211880.85</v>
      </c>
      <c r="D7" s="8">
        <f t="shared" si="0"/>
        <v>122209.12999999998</v>
      </c>
      <c r="E7" s="2"/>
    </row>
    <row r="8" spans="1:5" ht="56.25">
      <c r="A8" s="12" t="s">
        <v>10</v>
      </c>
      <c r="B8" s="14">
        <v>135150.89</v>
      </c>
      <c r="C8" s="17">
        <v>57043.670000000006</v>
      </c>
      <c r="D8" s="8">
        <f t="shared" si="0"/>
        <v>78107.22</v>
      </c>
      <c r="E8" s="2"/>
    </row>
    <row r="9" spans="1:5" ht="56.25">
      <c r="A9" s="12" t="s">
        <v>11</v>
      </c>
      <c r="B9" s="14">
        <v>165771.95</v>
      </c>
      <c r="C9" s="17">
        <v>122121.45000000001</v>
      </c>
      <c r="D9" s="8">
        <f t="shared" si="0"/>
        <v>43650.5</v>
      </c>
      <c r="E9" s="2"/>
    </row>
    <row r="10" spans="1:5" ht="56.25">
      <c r="A10" s="12" t="s">
        <v>12</v>
      </c>
      <c r="B10" s="14">
        <v>273150.1</v>
      </c>
      <c r="C10" s="17">
        <v>117611.83</v>
      </c>
      <c r="D10" s="8">
        <f t="shared" si="0"/>
        <v>155538.26999999996</v>
      </c>
      <c r="E10" s="2"/>
    </row>
    <row r="11" spans="1:5" ht="56.25">
      <c r="A11" s="12" t="s">
        <v>13</v>
      </c>
      <c r="B11" s="14">
        <v>343125.8</v>
      </c>
      <c r="C11" s="17">
        <v>138661.75</v>
      </c>
      <c r="D11" s="8">
        <f t="shared" si="0"/>
        <v>204464.05</v>
      </c>
      <c r="E11" s="2"/>
    </row>
    <row r="12" spans="1:5" ht="56.25">
      <c r="A12" s="12" t="s">
        <v>14</v>
      </c>
      <c r="B12" s="14">
        <v>167983.42</v>
      </c>
      <c r="C12" s="17">
        <v>112956.23999999999</v>
      </c>
      <c r="D12" s="8">
        <f t="shared" si="0"/>
        <v>55027.18000000002</v>
      </c>
      <c r="E12" s="2"/>
    </row>
    <row r="13" spans="1:5" ht="56.25">
      <c r="A13" s="12" t="s">
        <v>15</v>
      </c>
      <c r="B13" s="15">
        <v>520291.29000000004</v>
      </c>
      <c r="C13" s="17">
        <v>516230.44</v>
      </c>
      <c r="D13" s="8">
        <f t="shared" si="0"/>
        <v>4060.850000000035</v>
      </c>
      <c r="E13" s="2"/>
    </row>
    <row r="14" spans="1:5" ht="56.25">
      <c r="A14" s="12" t="s">
        <v>16</v>
      </c>
      <c r="B14" s="14">
        <v>259797.07</v>
      </c>
      <c r="C14" s="17">
        <v>259494.98</v>
      </c>
      <c r="D14" s="8">
        <f t="shared" si="0"/>
        <v>302.0899999999965</v>
      </c>
      <c r="E14" s="2"/>
    </row>
    <row r="15" spans="1:5" ht="56.25">
      <c r="A15" s="12" t="s">
        <v>17</v>
      </c>
      <c r="B15" s="16">
        <v>239317.06999999998</v>
      </c>
      <c r="C15" s="18">
        <v>234430.40000000002</v>
      </c>
      <c r="D15" s="8">
        <f t="shared" si="0"/>
        <v>4886.669999999955</v>
      </c>
      <c r="E15" s="2"/>
    </row>
    <row r="16" spans="1:5" ht="56.25">
      <c r="A16" s="12" t="s">
        <v>18</v>
      </c>
      <c r="B16" s="16">
        <v>153408.95</v>
      </c>
      <c r="C16" s="18">
        <v>108609.92000000001</v>
      </c>
      <c r="D16" s="8">
        <f t="shared" si="0"/>
        <v>44799.03</v>
      </c>
      <c r="E16" s="2"/>
    </row>
    <row r="17" spans="1:5" ht="56.25">
      <c r="A17" s="12" t="s">
        <v>19</v>
      </c>
      <c r="B17" s="14">
        <v>202369.65000000002</v>
      </c>
      <c r="C17" s="19">
        <v>139057.78</v>
      </c>
      <c r="D17" s="8">
        <f t="shared" si="0"/>
        <v>63311.870000000024</v>
      </c>
      <c r="E17" s="2"/>
    </row>
    <row r="18" spans="1:5" ht="56.25">
      <c r="A18" s="12" t="s">
        <v>20</v>
      </c>
      <c r="B18" s="14">
        <v>267882.17</v>
      </c>
      <c r="C18" s="18">
        <v>115470.06999999999</v>
      </c>
      <c r="D18" s="8">
        <f t="shared" si="0"/>
        <v>152412.09999999998</v>
      </c>
      <c r="E18" s="2"/>
    </row>
    <row r="19" spans="1:5" ht="56.25">
      <c r="A19" s="12" t="s">
        <v>21</v>
      </c>
      <c r="B19" s="14">
        <v>188583.1</v>
      </c>
      <c r="C19" s="18">
        <v>186102.24000000002</v>
      </c>
      <c r="D19" s="8">
        <f t="shared" si="0"/>
        <v>2480.859999999986</v>
      </c>
      <c r="E19" s="2"/>
    </row>
    <row r="20" spans="1:5" ht="56.25">
      <c r="A20" s="12" t="s">
        <v>22</v>
      </c>
      <c r="B20" s="14">
        <v>145487.61</v>
      </c>
      <c r="C20" s="17">
        <v>107900.09</v>
      </c>
      <c r="D20" s="8">
        <f t="shared" si="0"/>
        <v>37587.51999999999</v>
      </c>
      <c r="E20" s="2"/>
    </row>
    <row r="21" spans="1:5" ht="56.25">
      <c r="A21" s="12" t="s">
        <v>23</v>
      </c>
      <c r="B21" s="14">
        <v>129737.84</v>
      </c>
      <c r="C21" s="17">
        <v>129034.52000000002</v>
      </c>
      <c r="D21" s="8">
        <f t="shared" si="0"/>
        <v>703.3199999999779</v>
      </c>
      <c r="E21" s="2"/>
    </row>
    <row r="22" spans="1:5" ht="56.25">
      <c r="A22" s="12" t="s">
        <v>24</v>
      </c>
      <c r="B22" s="14">
        <v>236840.36</v>
      </c>
      <c r="C22" s="17">
        <v>187637.64999999997</v>
      </c>
      <c r="D22" s="8">
        <f t="shared" si="0"/>
        <v>49202.71000000002</v>
      </c>
      <c r="E22" s="2"/>
    </row>
    <row r="23" spans="1:5" ht="56.25">
      <c r="A23" s="12" t="s">
        <v>25</v>
      </c>
      <c r="B23" s="14">
        <v>117025.53</v>
      </c>
      <c r="C23" s="18">
        <v>116994.66999999998</v>
      </c>
      <c r="D23" s="8">
        <f>B23-C23</f>
        <v>30.860000000015134</v>
      </c>
      <c r="E23" s="2"/>
    </row>
    <row r="24" spans="1:5" ht="56.25">
      <c r="A24" s="22" t="s">
        <v>34</v>
      </c>
      <c r="B24" s="14">
        <v>465000</v>
      </c>
      <c r="C24" s="17">
        <v>193524.36000000002</v>
      </c>
      <c r="D24" s="8">
        <f>B24-C24</f>
        <v>271475.64</v>
      </c>
      <c r="E24" s="2"/>
    </row>
    <row r="25" spans="1:5" ht="56.25">
      <c r="A25" s="22" t="s">
        <v>35</v>
      </c>
      <c r="B25" s="14">
        <v>140000</v>
      </c>
      <c r="C25" s="17">
        <v>129285</v>
      </c>
      <c r="D25" s="8">
        <f>B25-C25</f>
        <v>10715</v>
      </c>
      <c r="E25" s="2"/>
    </row>
    <row r="26" spans="1:5" ht="56.25">
      <c r="A26" s="22" t="s">
        <v>36</v>
      </c>
      <c r="B26" s="14">
        <v>315000</v>
      </c>
      <c r="C26" s="18">
        <v>189934.87</v>
      </c>
      <c r="D26" s="8">
        <f>B26-C26</f>
        <v>125065.13</v>
      </c>
      <c r="E26" s="2"/>
    </row>
    <row r="27" spans="1:4" ht="17.25" customHeight="1">
      <c r="A27" s="4" t="s">
        <v>4</v>
      </c>
      <c r="B27" s="3">
        <f>SUM(B6:B26)</f>
        <v>5016892.819999998</v>
      </c>
      <c r="C27" s="3">
        <f>SUM(C6:C26)</f>
        <v>3534511.6999999993</v>
      </c>
      <c r="D27" s="3">
        <f>SUM(D6:D26)</f>
        <v>1482381.12</v>
      </c>
    </row>
    <row r="28" spans="1:4" ht="12.75">
      <c r="A28" s="1"/>
      <c r="B28" s="5"/>
      <c r="C28" s="27"/>
      <c r="D28" s="27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2" t="s">
        <v>45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44172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67.5">
      <c r="A6" s="22" t="s">
        <v>43</v>
      </c>
      <c r="B6" s="16">
        <v>1809000</v>
      </c>
      <c r="C6" s="23">
        <v>1264148.73</v>
      </c>
      <c r="D6" s="8">
        <f>B6-C6</f>
        <v>544851.27</v>
      </c>
    </row>
    <row r="7" spans="1:4" ht="45">
      <c r="A7" s="12" t="s">
        <v>46</v>
      </c>
      <c r="B7" s="16">
        <v>665000</v>
      </c>
      <c r="C7" s="23">
        <v>663491.19</v>
      </c>
      <c r="D7" s="8">
        <f>B7-C7</f>
        <v>1508.8100000000559</v>
      </c>
    </row>
    <row r="8" spans="1:4" ht="45">
      <c r="A8" s="12" t="s">
        <v>44</v>
      </c>
      <c r="B8" s="16">
        <v>5078823</v>
      </c>
      <c r="C8" s="7">
        <v>3014900.91</v>
      </c>
      <c r="D8" s="8">
        <f>B8-C8</f>
        <v>2063922.0899999999</v>
      </c>
    </row>
    <row r="9" spans="1:4" ht="12.75">
      <c r="A9" s="12"/>
      <c r="B9" s="20"/>
      <c r="C9" s="7"/>
      <c r="D9" s="8"/>
    </row>
    <row r="10" spans="1:4" ht="17.25" customHeight="1">
      <c r="A10" s="4" t="s">
        <v>4</v>
      </c>
      <c r="B10" s="3">
        <f>SUM(B6:B9)</f>
        <v>7552823</v>
      </c>
      <c r="C10" s="3">
        <f>SUM(C6:C9)</f>
        <v>4942540.83</v>
      </c>
      <c r="D10" s="3">
        <f>SUM(D6:D9)</f>
        <v>2610282.17</v>
      </c>
    </row>
    <row r="11" spans="1:4" ht="12.75">
      <c r="A11" s="1"/>
      <c r="B11" s="5"/>
      <c r="C11" s="27"/>
      <c r="D11" s="27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2" t="s">
        <v>42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44172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67.5">
      <c r="A6" s="22" t="s">
        <v>43</v>
      </c>
      <c r="B6" s="7">
        <v>7500000</v>
      </c>
      <c r="C6" s="7">
        <v>7242832.28</v>
      </c>
      <c r="D6" s="8">
        <f>B6-C6</f>
        <v>257167.71999999974</v>
      </c>
    </row>
    <row r="7" spans="1:4" ht="45">
      <c r="A7" s="12" t="s">
        <v>46</v>
      </c>
      <c r="B7" s="24">
        <v>6005292</v>
      </c>
      <c r="C7" s="7">
        <v>5971420.69</v>
      </c>
      <c r="D7" s="8">
        <f>B7-C7</f>
        <v>33871.30999999959</v>
      </c>
    </row>
    <row r="8" spans="1:4" ht="45">
      <c r="A8" s="12" t="s">
        <v>44</v>
      </c>
      <c r="B8" s="16">
        <v>477000</v>
      </c>
      <c r="C8" s="7">
        <v>476056.41</v>
      </c>
      <c r="D8" s="8">
        <f>B8-C8</f>
        <v>943.5900000000256</v>
      </c>
    </row>
    <row r="9" spans="1:4" ht="12.75">
      <c r="A9" s="12"/>
      <c r="B9" s="20"/>
      <c r="C9" s="7"/>
      <c r="D9" s="8"/>
    </row>
    <row r="10" spans="1:4" ht="17.25" customHeight="1">
      <c r="A10" s="4" t="s">
        <v>4</v>
      </c>
      <c r="B10" s="3">
        <f>SUM(B6:B9)</f>
        <v>13982292</v>
      </c>
      <c r="C10" s="3">
        <f>SUM(C6:C9)</f>
        <v>13690309.38</v>
      </c>
      <c r="D10" s="3">
        <f>SUM(D6:D9)</f>
        <v>291982.61999999936</v>
      </c>
    </row>
    <row r="11" spans="1:4" ht="12.75">
      <c r="A11" s="1"/>
      <c r="B11" s="5"/>
      <c r="C11" s="27"/>
      <c r="D11" s="27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2.5" customHeight="1">
      <c r="A1" s="32" t="s">
        <v>56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44172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45">
      <c r="A6" s="12" t="s">
        <v>55</v>
      </c>
      <c r="B6" s="20">
        <v>35175.6</v>
      </c>
      <c r="C6" s="25">
        <v>34703.81</v>
      </c>
      <c r="D6" s="8">
        <f>B6-C6</f>
        <v>471.7900000000009</v>
      </c>
    </row>
    <row r="7" spans="1:4" ht="17.25" customHeight="1">
      <c r="A7" s="4" t="s">
        <v>4</v>
      </c>
      <c r="B7" s="3">
        <f>SUM(B6:B6)</f>
        <v>35175.6</v>
      </c>
      <c r="C7" s="3">
        <f>SUM(C6:C6)</f>
        <v>34703.81</v>
      </c>
      <c r="D7" s="3">
        <f>SUM(D6:D6)</f>
        <v>471.7900000000009</v>
      </c>
    </row>
    <row r="8" spans="1:4" ht="12.75">
      <c r="A8" s="1"/>
      <c r="B8" s="5"/>
      <c r="C8" s="27"/>
      <c r="D8" s="27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9" sqref="D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2.5" customHeight="1">
      <c r="A1" s="32" t="s">
        <v>52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44172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56.25">
      <c r="A6" s="26" t="s">
        <v>53</v>
      </c>
      <c r="B6" s="20">
        <v>2529642</v>
      </c>
      <c r="C6" s="7">
        <v>2137267.4</v>
      </c>
      <c r="D6" s="8">
        <f>B6-C6</f>
        <v>392374.6000000001</v>
      </c>
    </row>
    <row r="7" spans="1:4" ht="45">
      <c r="A7" s="12" t="s">
        <v>54</v>
      </c>
      <c r="B7" s="20">
        <v>4518782</v>
      </c>
      <c r="C7" s="25">
        <v>3664220.28</v>
      </c>
      <c r="D7" s="8">
        <f>B7-C7</f>
        <v>854561.7200000002</v>
      </c>
    </row>
    <row r="8" spans="1:4" ht="45">
      <c r="A8" s="12" t="s">
        <v>55</v>
      </c>
      <c r="B8" s="20">
        <v>1172358.01</v>
      </c>
      <c r="C8" s="25">
        <v>1156634.81</v>
      </c>
      <c r="D8" s="8">
        <f>B8-C8</f>
        <v>15723.199999999953</v>
      </c>
    </row>
    <row r="9" spans="1:4" ht="17.25" customHeight="1">
      <c r="A9" s="4" t="s">
        <v>4</v>
      </c>
      <c r="B9" s="3">
        <f>SUM(B6:B8)</f>
        <v>8220782.01</v>
      </c>
      <c r="C9" s="3">
        <f>SUM(C6:C8)</f>
        <v>6958122.49</v>
      </c>
      <c r="D9" s="3">
        <f>SUM(D6:D8)</f>
        <v>1262659.5200000003</v>
      </c>
    </row>
    <row r="10" spans="1:4" ht="12.75">
      <c r="A10" s="1"/>
      <c r="B10" s="5"/>
      <c r="C10" s="27"/>
      <c r="D10" s="27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2.5" customHeight="1">
      <c r="A1" s="32" t="s">
        <v>51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44172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45">
      <c r="A6" s="22" t="s">
        <v>48</v>
      </c>
      <c r="B6" s="20">
        <v>150000</v>
      </c>
      <c r="C6" s="7">
        <v>150000</v>
      </c>
      <c r="D6" s="8">
        <f>B6-C6</f>
        <v>0</v>
      </c>
    </row>
    <row r="7" spans="1:4" ht="22.5">
      <c r="A7" s="22" t="s">
        <v>49</v>
      </c>
      <c r="B7" s="20">
        <v>2215262.85</v>
      </c>
      <c r="C7" s="25">
        <v>2185292.19</v>
      </c>
      <c r="D7" s="8">
        <f>B7-C7</f>
        <v>29970.66000000015</v>
      </c>
    </row>
    <row r="8" spans="1:4" ht="12.75">
      <c r="A8" s="22"/>
      <c r="B8" s="20"/>
      <c r="C8" s="25"/>
      <c r="D8" s="8"/>
    </row>
    <row r="9" spans="1:4" ht="17.25" customHeight="1">
      <c r="A9" s="4" t="s">
        <v>4</v>
      </c>
      <c r="B9" s="3">
        <f>SUM(B6:B8)</f>
        <v>2365262.85</v>
      </c>
      <c r="C9" s="3">
        <f>SUM(C6:C8)</f>
        <v>2335292.19</v>
      </c>
      <c r="D9" s="3">
        <f>SUM(D6:D8)</f>
        <v>29970.66000000015</v>
      </c>
    </row>
    <row r="10" spans="1:4" ht="12.75">
      <c r="A10" s="1"/>
      <c r="B10" s="5"/>
      <c r="C10" s="27"/>
      <c r="D10" s="27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2.5" customHeight="1">
      <c r="A1" s="32" t="s">
        <v>47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44172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45">
      <c r="A6" s="22" t="s">
        <v>48</v>
      </c>
      <c r="B6" s="20">
        <v>654000</v>
      </c>
      <c r="C6" s="7">
        <v>397596.2</v>
      </c>
      <c r="D6" s="8">
        <f>B6-C6</f>
        <v>256403.8</v>
      </c>
    </row>
    <row r="7" spans="1:4" ht="22.5">
      <c r="A7" s="22" t="s">
        <v>49</v>
      </c>
      <c r="B7" s="20">
        <v>2000000</v>
      </c>
      <c r="C7" s="25">
        <v>1407036.22</v>
      </c>
      <c r="D7" s="8">
        <f>B7-C7</f>
        <v>592963.78</v>
      </c>
    </row>
    <row r="8" spans="1:4" ht="22.5">
      <c r="A8" s="22" t="s">
        <v>50</v>
      </c>
      <c r="B8" s="20">
        <v>200000</v>
      </c>
      <c r="C8" s="25">
        <v>197659.88</v>
      </c>
      <c r="D8" s="8">
        <f>B8-C8</f>
        <v>2340.1199999999953</v>
      </c>
    </row>
    <row r="9" spans="1:4" ht="17.25" customHeight="1">
      <c r="A9" s="4" t="s">
        <v>4</v>
      </c>
      <c r="B9" s="3">
        <f>SUM(B6:B8)</f>
        <v>2854000</v>
      </c>
      <c r="C9" s="3">
        <f>SUM(C6:C8)</f>
        <v>2002292.2999999998</v>
      </c>
      <c r="D9" s="3">
        <f>SUM(D6:D8)</f>
        <v>851707.7000000001</v>
      </c>
    </row>
    <row r="10" spans="1:4" ht="12.75">
      <c r="A10" s="1"/>
      <c r="B10" s="5"/>
      <c r="C10" s="27"/>
      <c r="D10" s="27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2" t="s">
        <v>39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44172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33.75">
      <c r="A6" s="12" t="s">
        <v>37</v>
      </c>
      <c r="B6" s="20">
        <f>393503718+60000000+10815400+53470300+53195300</f>
        <v>570984718</v>
      </c>
      <c r="C6" s="7">
        <v>471568754.76</v>
      </c>
      <c r="D6" s="8">
        <f>B6-C6</f>
        <v>99415963.24000001</v>
      </c>
    </row>
    <row r="7" spans="1:4" ht="12.75">
      <c r="A7" s="12" t="s">
        <v>41</v>
      </c>
      <c r="B7" s="20">
        <v>2421800</v>
      </c>
      <c r="C7" s="25">
        <v>1870395.8</v>
      </c>
      <c r="D7" s="8">
        <f>B7-C7</f>
        <v>551404.2</v>
      </c>
    </row>
    <row r="8" spans="1:4" ht="12.75">
      <c r="A8" s="12" t="s">
        <v>38</v>
      </c>
      <c r="B8" s="20">
        <f>75960788+46255800</f>
        <v>122216588</v>
      </c>
      <c r="C8" s="25">
        <v>73665642.91</v>
      </c>
      <c r="D8" s="8">
        <f>B8-C8</f>
        <v>48550945.09</v>
      </c>
    </row>
    <row r="9" spans="1:4" ht="17.25" customHeight="1">
      <c r="A9" s="4" t="s">
        <v>4</v>
      </c>
      <c r="B9" s="3">
        <f>SUM(B6:B8)</f>
        <v>695623106</v>
      </c>
      <c r="C9" s="3">
        <f>SUM(C6:C8)</f>
        <v>547104793.47</v>
      </c>
      <c r="D9" s="3">
        <f>SUM(D6:D8)</f>
        <v>148518312.53000003</v>
      </c>
    </row>
    <row r="10" spans="1:4" ht="12.75">
      <c r="A10" s="1"/>
      <c r="B10" s="5"/>
      <c r="C10" s="27"/>
      <c r="D10" s="27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2020-12-07T13:43:22Z</dcterms:modified>
  <cp:category/>
  <cp:version/>
  <cp:contentType/>
  <cp:contentStatus/>
</cp:coreProperties>
</file>